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504" activeTab="0"/>
  </bookViews>
  <sheets>
    <sheet name="Прил 3." sheetId="1" r:id="rId1"/>
  </sheets>
  <definedNames>
    <definedName name="_xlnm.Print_Titles" localSheetId="0">'Прил 3.'!$17:$22</definedName>
  </definedNames>
  <calcPr fullCalcOnLoad="1"/>
</workbook>
</file>

<file path=xl/sharedStrings.xml><?xml version="1.0" encoding="utf-8"?>
<sst xmlns="http://schemas.openxmlformats.org/spreadsheetml/2006/main" count="129" uniqueCount="99">
  <si>
    <t>всего</t>
  </si>
  <si>
    <t>кв.м.</t>
  </si>
  <si>
    <t>ед.</t>
  </si>
  <si>
    <t>№ п/п</t>
  </si>
  <si>
    <t>дом</t>
  </si>
  <si>
    <t>Адрес многоквартирного дома                                                                                  (улица, дом, корп., литера)</t>
  </si>
  <si>
    <t>руб.</t>
  </si>
  <si>
    <t>Реестр многоквартирных домов по видам ремонта,</t>
  </si>
  <si>
    <t>Стоимость капитального ремонта, ВСЕГО:</t>
  </si>
  <si>
    <t>Ремонт внутридомовых инженерных систем</t>
  </si>
  <si>
    <t>в том числе:</t>
  </si>
  <si>
    <t xml:space="preserve">Ремонт или замена лифтового оборудования </t>
  </si>
  <si>
    <t>АППЗ</t>
  </si>
  <si>
    <t>Полное наименование получателя субсидий (ЖСК, ТСЖ, ЖК, управляющая организация)</t>
  </si>
  <si>
    <t>в том числе установка приборов потребления ресурсов</t>
  </si>
  <si>
    <t>система  холодного водоснабжения</t>
  </si>
  <si>
    <t>система горячего водоснабжения</t>
  </si>
  <si>
    <t>система  теплоснабжения</t>
  </si>
  <si>
    <t>система  водоотведения</t>
  </si>
  <si>
    <t>система электроснабжения</t>
  </si>
  <si>
    <t>квартир</t>
  </si>
  <si>
    <t xml:space="preserve">дом </t>
  </si>
  <si>
    <r>
      <t>в том числе установка приборов потребления ресурсов,</t>
    </r>
    <r>
      <rPr>
        <b/>
        <sz val="12"/>
        <color indexed="8"/>
        <rFont val="Times New Roman"/>
        <family val="1"/>
      </rPr>
      <t>ед.</t>
    </r>
  </si>
  <si>
    <t>тыс.куб.м</t>
  </si>
  <si>
    <t>"СОГЛАСОВАНО"</t>
  </si>
  <si>
    <t>Исполнитель вед. инженер ОКР и ТН Галустян К.А. 766-34-66</t>
  </si>
  <si>
    <t xml:space="preserve">Софийская ул., д.34, корп.1, литера А  </t>
  </si>
  <si>
    <t>Общество с ограниченной ответственностью "Управляющая компания"Гелема"</t>
  </si>
  <si>
    <t xml:space="preserve">ул., Белы Куна, д.19, корп.1, литера А </t>
  </si>
  <si>
    <t xml:space="preserve">ул., Белы Куна, д.21, корп.2, литера А </t>
  </si>
  <si>
    <t>"УТВЕРЖДАЮ"</t>
  </si>
  <si>
    <t>АДМИНИСТРАЦИЯ</t>
  </si>
  <si>
    <t>ФРУНЗЕНСКОГО РАЙОНА</t>
  </si>
  <si>
    <t>САНКТ-ПЕТЕРБУРГА</t>
  </si>
  <si>
    <t>6-1</t>
  </si>
  <si>
    <t>6</t>
  </si>
  <si>
    <t>7</t>
  </si>
  <si>
    <t>8-1</t>
  </si>
  <si>
    <t>8</t>
  </si>
  <si>
    <t>9</t>
  </si>
  <si>
    <t>10-1</t>
  </si>
  <si>
    <t>10</t>
  </si>
  <si>
    <t>11</t>
  </si>
  <si>
    <t>12</t>
  </si>
  <si>
    <t xml:space="preserve">в отношении которых планируется предоставление финансовой поддержки, в рамках адресной программы по проведению капитального ремонта многоквартирных домов в 2013 году (ведомственная структура расходов администрации  Фрунзенского района, код целевой статьи 3500899) по Фрунзенскому району Санкт-Петербурга  (код раздела 0501, целевая статья 3500899, код фонда 00,01) </t>
  </si>
  <si>
    <t>наименование целевой статьи " Субсидии на проведение капитального ремонта многоквартирных домов"</t>
  </si>
  <si>
    <t xml:space="preserve">Ремонт крыши </t>
  </si>
  <si>
    <t>Софийская ул., д.20, корп.3, литера А</t>
  </si>
  <si>
    <t xml:space="preserve">руб. </t>
  </si>
  <si>
    <t xml:space="preserve">Работы по капитальному ремонту МКД по видам работ </t>
  </si>
  <si>
    <t xml:space="preserve">Ремонт подвальных помещений </t>
  </si>
  <si>
    <t xml:space="preserve">Ремонт и утепление фасадов </t>
  </si>
  <si>
    <t xml:space="preserve">Герметизация стыков стеновых панелей </t>
  </si>
  <si>
    <t>пог.м.</t>
  </si>
  <si>
    <t>5-1</t>
  </si>
  <si>
    <t>5-2</t>
  </si>
  <si>
    <t xml:space="preserve">Разработка ПД и проведение госэкспертизы </t>
  </si>
  <si>
    <t>5-3</t>
  </si>
  <si>
    <t>5-5</t>
  </si>
  <si>
    <t>5-4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</si>
  <si>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</si>
  <si>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</si>
  <si>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</si>
  <si>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</si>
  <si>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</si>
  <si>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</si>
  <si>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</si>
  <si>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</si>
  <si>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</si>
  <si>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</si>
  <si>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</si>
  <si>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</si>
  <si>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</si>
  <si>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6-2</t>
  </si>
  <si>
    <t>7-1</t>
  </si>
  <si>
    <t>7-3</t>
  </si>
  <si>
    <t>8-2</t>
  </si>
  <si>
    <t>9-2</t>
  </si>
  <si>
    <t>9-3</t>
  </si>
  <si>
    <t>10-2</t>
  </si>
  <si>
    <t>11-2</t>
  </si>
  <si>
    <t>11-1</t>
  </si>
  <si>
    <t>Заместитель директора СПб ГКУ "Жилищное агентство Фрунзенского района Санкт-Петербурга" _______________/М.Ф.Чернов /</t>
  </si>
  <si>
    <t xml:space="preserve">Софийская ул., д.42, корп.1, литера А </t>
  </si>
  <si>
    <t>Софийская ул., д.48, корп.1, литера А (пар. 1-9)</t>
  </si>
  <si>
    <t>Софийская ул., д.48, корп.1, литера А (пар. 10)</t>
  </si>
  <si>
    <t>Жилищно-строительный кооператив № 626</t>
  </si>
  <si>
    <t xml:space="preserve">ИТОГО ПО БЛОКУ№1 </t>
  </si>
  <si>
    <t>БЛОК№1</t>
  </si>
  <si>
    <t>БЛОК№2</t>
  </si>
  <si>
    <t xml:space="preserve">ИТОГО ПО БЛОКУ №2 </t>
  </si>
  <si>
    <t>"________" _________________ 2013г.</t>
  </si>
  <si>
    <t>"______" ________________________ 2013 г.</t>
  </si>
  <si>
    <t xml:space="preserve">ЖИЛИЩНОГО КОМИТЕТА </t>
  </si>
  <si>
    <t xml:space="preserve">____________________ А.В.ЧЕЛЯДИНОВ  </t>
  </si>
  <si>
    <t xml:space="preserve"> ЗАМЕСТИТЕЛЬ ПРЕДСЕДАТЕЛЯ </t>
  </si>
  <si>
    <t xml:space="preserve">_________________________А.В. КАЛАШНИКОВ </t>
  </si>
  <si>
    <t>врио начальника ОКР и ТН _______________/Т.В.Бурлакова /</t>
  </si>
  <si>
    <t>ВСЕГО ПО РАЙОНУ Блок 1, 2, 3, 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</si>
</sst>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р_."/>
    <numFmt numFmtId="174" formatCode="#,##0.000"/>
    <numFmt numFmtId="175" formatCode="#,##0.000_р_."/>
    <numFmt numFmtId="176" formatCode="0.000"/>
    <numFmt numFmtId="177" formatCode="0.0"/>
    <numFmt numFmtId="178" formatCode="#,##0_ ;\-#,##0\ "/>
    <numFmt numFmtId="179" formatCode="#,##0.000000000000000"/>
    <numFmt numFmtId="180" formatCode="#,##0.0_ ;\-#,##0.0\ "/>
    <numFmt numFmtId="181" formatCode="#,##0.00_ ;\-#,##0.00\ "/>
    <numFmt numFmtId="182" formatCode="0.0000"/>
    <numFmt numFmtId="183" formatCode="#,##0.0000"/>
    <numFmt numFmtId="184" formatCode="#,##0.00000"/>
    <numFmt numFmtId="185" formatCode="#,##0.000000"/>
    <numFmt numFmtId="186" formatCode="0.000000000000000"/>
    <numFmt numFmtId="187" formatCode="#,##0.00;[Red]#,##0.00"/>
    <numFmt numFmtId="188" formatCode="#,##0.000_ ;\-#,##0.000\ 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22"/>
      <name val="Times New Roman"/>
      <family val="1"/>
    </font>
    <font>
      <sz val="22"/>
      <name val="Times New Roman"/>
      <family val="1"/>
    </font>
    <font>
      <vertAlign val="superscript"/>
      <sz val="26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2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textRotation="90" wrapText="1"/>
    </xf>
    <xf numFmtId="3" fontId="6" fillId="0" borderId="11" xfId="0" applyNumberFormat="1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textRotation="90" wrapText="1"/>
    </xf>
    <xf numFmtId="4" fontId="6" fillId="0" borderId="11" xfId="0" applyNumberFormat="1" applyFont="1" applyBorder="1" applyAlignment="1">
      <alignment horizontal="center" vertical="center" textRotation="90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4" fillId="0" borderId="10" xfId="67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9" fillId="33" borderId="0" xfId="0" applyFont="1" applyFill="1" applyAlignment="1">
      <alignment/>
    </xf>
    <xf numFmtId="181" fontId="4" fillId="0" borderId="10" xfId="67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33" borderId="0" xfId="0" applyFont="1" applyFill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33" borderId="0" xfId="0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3" fontId="21" fillId="33" borderId="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>
      <alignment/>
      <protection/>
    </xf>
    <xf numFmtId="0" fontId="8" fillId="33" borderId="10" xfId="0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5" fillId="33" borderId="0" xfId="55" applyFont="1" applyFill="1">
      <alignment/>
      <protection/>
    </xf>
    <xf numFmtId="2" fontId="23" fillId="0" borderId="0" xfId="0" applyNumberFormat="1" applyFont="1" applyBorder="1" applyAlignment="1">
      <alignment horizontal="left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4" fontId="10" fillId="0" borderId="13" xfId="0" applyNumberFormat="1" applyFont="1" applyBorder="1" applyAlignment="1">
      <alignment horizontal="center" vertical="center" textRotation="90" wrapText="1"/>
    </xf>
    <xf numFmtId="4" fontId="10" fillId="0" borderId="0" xfId="0" applyNumberFormat="1" applyFont="1" applyBorder="1" applyAlignment="1">
      <alignment horizontal="center" vertical="center" textRotation="90" wrapText="1"/>
    </xf>
    <xf numFmtId="4" fontId="6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15" fillId="33" borderId="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textRotation="90" wrapText="1"/>
    </xf>
    <xf numFmtId="4" fontId="7" fillId="0" borderId="10" xfId="0" applyNumberFormat="1" applyFont="1" applyBorder="1" applyAlignment="1">
      <alignment horizontal="center" vertical="center" textRotation="90" wrapText="1"/>
    </xf>
    <xf numFmtId="4" fontId="21" fillId="0" borderId="10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left" vertical="center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left" wrapText="1"/>
    </xf>
    <xf numFmtId="181" fontId="10" fillId="0" borderId="10" xfId="67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textRotation="90" wrapText="1"/>
    </xf>
    <xf numFmtId="4" fontId="10" fillId="0" borderId="16" xfId="0" applyNumberFormat="1" applyFont="1" applyBorder="1" applyAlignment="1">
      <alignment horizontal="center" vertical="center" textRotation="90" wrapText="1"/>
    </xf>
    <xf numFmtId="4" fontId="10" fillId="0" borderId="11" xfId="0" applyNumberFormat="1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2" fontId="23" fillId="0" borderId="0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ап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7"/>
  <sheetViews>
    <sheetView tabSelected="1" zoomScale="68" zoomScaleNormal="68" zoomScalePageLayoutView="0" workbookViewId="0" topLeftCell="A4">
      <selection activeCell="AL38" sqref="AL38"/>
    </sheetView>
  </sheetViews>
  <sheetFormatPr defaultColWidth="9.140625" defaultRowHeight="15"/>
  <cols>
    <col min="1" max="1" width="9.140625" style="2" customWidth="1"/>
    <col min="2" max="2" width="49.421875" style="2" customWidth="1"/>
    <col min="3" max="3" width="26.421875" style="2" customWidth="1"/>
    <col min="4" max="4" width="15.57421875" style="2" customWidth="1"/>
    <col min="5" max="5" width="23.28125" style="2" customWidth="1"/>
    <col min="6" max="6" width="8.28125" style="39" customWidth="1"/>
    <col min="7" max="7" width="11.8515625" style="2" customWidth="1"/>
    <col min="8" max="8" width="9.140625" style="2" customWidth="1"/>
    <col min="9" max="9" width="16.57421875" style="2" customWidth="1"/>
    <col min="10" max="10" width="9.140625" style="2" customWidth="1"/>
    <col min="11" max="11" width="13.140625" style="2" customWidth="1"/>
    <col min="12" max="12" width="9.140625" style="2" customWidth="1"/>
    <col min="13" max="13" width="18.421875" style="2" customWidth="1"/>
    <col min="14" max="14" width="9.140625" style="2" customWidth="1"/>
    <col min="15" max="15" width="12.421875" style="2" customWidth="1"/>
    <col min="16" max="16" width="9.140625" style="2" customWidth="1"/>
    <col min="17" max="17" width="18.7109375" style="2" customWidth="1"/>
    <col min="18" max="18" width="9.140625" style="2" customWidth="1"/>
    <col min="19" max="19" width="10.57421875" style="2" customWidth="1"/>
    <col min="20" max="20" width="9.140625" style="2" customWidth="1"/>
    <col min="21" max="21" width="16.140625" style="2" customWidth="1"/>
    <col min="22" max="22" width="9.140625" style="2" customWidth="1"/>
    <col min="23" max="23" width="21.57421875" style="2" customWidth="1"/>
    <col min="24" max="24" width="12.7109375" style="2" customWidth="1"/>
    <col min="25" max="25" width="13.421875" style="2" customWidth="1"/>
    <col min="26" max="26" width="17.140625" style="2" customWidth="1"/>
    <col min="27" max="28" width="9.140625" style="2" customWidth="1"/>
    <col min="29" max="29" width="23.28125" style="2" customWidth="1"/>
    <col min="30" max="30" width="5.8515625" style="2" customWidth="1"/>
    <col min="31" max="31" width="5.28125" style="2" customWidth="1"/>
    <col min="32" max="38" width="9.421875" style="2" customWidth="1"/>
    <col min="39" max="40" width="9.140625" style="2" customWidth="1"/>
    <col min="41" max="41" width="20.7109375" style="2" bestFit="1" customWidth="1"/>
    <col min="42" max="42" width="91.8515625" style="30" customWidth="1"/>
    <col min="43" max="16384" width="9.140625" style="2" customWidth="1"/>
  </cols>
  <sheetData>
    <row r="1" spans="3:45" ht="15.75">
      <c r="C1" s="71"/>
      <c r="D1" s="71"/>
      <c r="F1" s="8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1" ht="15.75">
      <c r="A2" s="89" t="s">
        <v>24</v>
      </c>
      <c r="B2" s="73"/>
      <c r="C2" s="73"/>
      <c r="D2" s="73"/>
      <c r="F2" s="8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5" ht="15.75">
      <c r="A3" s="90" t="s">
        <v>95</v>
      </c>
      <c r="B3" s="73"/>
      <c r="C3" s="73"/>
      <c r="D3" s="73"/>
      <c r="E3" s="80"/>
      <c r="F3" s="86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121" t="s">
        <v>30</v>
      </c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81"/>
      <c r="AQ3" s="81"/>
      <c r="AR3" s="81"/>
      <c r="AS3" s="81"/>
    </row>
    <row r="4" spans="1:45" ht="15.75">
      <c r="A4" s="91" t="s">
        <v>93</v>
      </c>
      <c r="B4" s="73"/>
      <c r="C4" s="73"/>
      <c r="D4" s="73"/>
      <c r="E4" s="82"/>
      <c r="F4" s="8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</row>
    <row r="5" spans="1:45" ht="15.75">
      <c r="A5" s="91" t="s">
        <v>94</v>
      </c>
      <c r="B5" s="73"/>
      <c r="C5" s="73"/>
      <c r="D5" s="73"/>
      <c r="E5" s="80"/>
      <c r="F5" s="8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121" t="s">
        <v>31</v>
      </c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81"/>
      <c r="AQ5" s="81"/>
      <c r="AR5" s="81"/>
      <c r="AS5" s="81"/>
    </row>
    <row r="6" spans="1:45" ht="15.75">
      <c r="A6" s="92"/>
      <c r="B6" s="87"/>
      <c r="C6" s="87"/>
      <c r="D6" s="87"/>
      <c r="E6" s="80"/>
      <c r="F6" s="8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121" t="s">
        <v>32</v>
      </c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81"/>
      <c r="AQ6" s="81"/>
      <c r="AR6" s="81"/>
      <c r="AS6" s="81"/>
    </row>
    <row r="7" spans="1:45" ht="15.75">
      <c r="A7" s="91" t="s">
        <v>92</v>
      </c>
      <c r="B7" s="73"/>
      <c r="C7" s="73"/>
      <c r="D7" s="73"/>
      <c r="E7" s="83"/>
      <c r="F7" s="8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121" t="s">
        <v>33</v>
      </c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81"/>
      <c r="AQ7" s="81"/>
      <c r="AR7" s="81"/>
      <c r="AS7" s="81"/>
    </row>
    <row r="8" spans="1:45" ht="15.75">
      <c r="A8" s="80"/>
      <c r="B8" s="80"/>
      <c r="C8" s="76"/>
      <c r="D8" s="76"/>
      <c r="E8" s="80"/>
      <c r="F8" s="86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.75">
      <c r="A9" s="83"/>
      <c r="B9" s="82"/>
      <c r="C9" s="77"/>
      <c r="D9" s="77"/>
      <c r="E9" s="82"/>
      <c r="F9" s="86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21" t="s">
        <v>96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81"/>
      <c r="AQ9" s="81"/>
      <c r="AR9" s="81"/>
      <c r="AS9" s="81"/>
    </row>
    <row r="10" spans="1:45" ht="15.75">
      <c r="A10" s="80"/>
      <c r="B10" s="80"/>
      <c r="C10" s="76"/>
      <c r="D10" s="76"/>
      <c r="E10" s="80"/>
      <c r="F10" s="86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.75">
      <c r="A11" s="120"/>
      <c r="B11" s="120"/>
      <c r="C11" s="120"/>
      <c r="D11" s="120"/>
      <c r="E11" s="120"/>
      <c r="F11" s="86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121" t="s">
        <v>91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81"/>
      <c r="AQ11" s="81"/>
      <c r="AR11" s="81"/>
      <c r="AS11" s="81"/>
    </row>
    <row r="12" spans="3:61" ht="15.75">
      <c r="C12" s="71"/>
      <c r="D12" s="71"/>
      <c r="F12" s="86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81"/>
      <c r="AX12" s="81"/>
      <c r="AY12" s="8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</row>
    <row r="13" spans="3:56" ht="15.75">
      <c r="C13" s="71"/>
      <c r="D13" s="71"/>
      <c r="F13" s="8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</row>
    <row r="14" spans="1:56" ht="15.75" customHeight="1">
      <c r="A14" s="137" t="s">
        <v>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84"/>
      <c r="AX14" s="84"/>
      <c r="AY14" s="84"/>
      <c r="AZ14" s="84"/>
      <c r="BA14" s="84"/>
      <c r="BB14" s="84"/>
      <c r="BC14" s="84"/>
      <c r="BD14" s="84"/>
    </row>
    <row r="15" spans="1:56" ht="39" customHeight="1">
      <c r="A15" s="138" t="s">
        <v>44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84"/>
      <c r="AX15" s="84"/>
      <c r="AY15" s="84"/>
      <c r="AZ15" s="84"/>
      <c r="BA15" s="84"/>
      <c r="BB15" s="84"/>
      <c r="BC15" s="84"/>
      <c r="BD15" s="84"/>
    </row>
    <row r="16" spans="1:56" ht="15.75" customHeight="1">
      <c r="A16" s="137" t="s">
        <v>45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84"/>
      <c r="AX16" s="84"/>
      <c r="AY16" s="84"/>
      <c r="AZ16" s="84"/>
      <c r="BA16" s="84"/>
      <c r="BB16" s="84"/>
      <c r="BC16" s="84"/>
      <c r="BD16" s="84"/>
    </row>
    <row r="17" spans="1:42" s="4" customFormat="1" ht="15.75" customHeight="1">
      <c r="A17" s="139" t="s">
        <v>3</v>
      </c>
      <c r="B17" s="122" t="s">
        <v>5</v>
      </c>
      <c r="C17" s="125" t="s">
        <v>8</v>
      </c>
      <c r="D17" s="93"/>
      <c r="E17" s="129" t="s">
        <v>49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</row>
    <row r="18" spans="1:42" s="4" customFormat="1" ht="18.75" customHeight="1">
      <c r="A18" s="140"/>
      <c r="B18" s="123"/>
      <c r="C18" s="126"/>
      <c r="D18" s="94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3"/>
    </row>
    <row r="19" spans="1:42" s="4" customFormat="1" ht="90" customHeight="1">
      <c r="A19" s="140"/>
      <c r="B19" s="123"/>
      <c r="C19" s="126"/>
      <c r="D19" s="147" t="s">
        <v>56</v>
      </c>
      <c r="E19" s="144" t="s">
        <v>9</v>
      </c>
      <c r="F19" s="145"/>
      <c r="G19" s="148" t="s">
        <v>10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0"/>
      <c r="X19" s="152" t="s">
        <v>46</v>
      </c>
      <c r="Y19" s="153"/>
      <c r="Z19" s="154"/>
      <c r="AA19" s="128" t="s">
        <v>11</v>
      </c>
      <c r="AB19" s="129"/>
      <c r="AC19" s="130"/>
      <c r="AD19" s="128" t="s">
        <v>50</v>
      </c>
      <c r="AE19" s="129"/>
      <c r="AF19" s="130"/>
      <c r="AG19" s="158" t="s">
        <v>51</v>
      </c>
      <c r="AH19" s="158"/>
      <c r="AI19" s="158"/>
      <c r="AJ19" s="129" t="s">
        <v>52</v>
      </c>
      <c r="AK19" s="129"/>
      <c r="AL19" s="130"/>
      <c r="AM19" s="128" t="s">
        <v>12</v>
      </c>
      <c r="AN19" s="129"/>
      <c r="AO19" s="130"/>
      <c r="AP19" s="134" t="s">
        <v>13</v>
      </c>
    </row>
    <row r="20" spans="1:42" s="4" customFormat="1" ht="134.25" customHeight="1">
      <c r="A20" s="140"/>
      <c r="B20" s="123"/>
      <c r="C20" s="127"/>
      <c r="D20" s="147"/>
      <c r="E20" s="6" t="s">
        <v>0</v>
      </c>
      <c r="F20" s="36" t="s">
        <v>14</v>
      </c>
      <c r="G20" s="144" t="s">
        <v>15</v>
      </c>
      <c r="H20" s="146"/>
      <c r="I20" s="146"/>
      <c r="J20" s="145"/>
      <c r="K20" s="144" t="s">
        <v>16</v>
      </c>
      <c r="L20" s="146"/>
      <c r="M20" s="146"/>
      <c r="N20" s="145"/>
      <c r="O20" s="144" t="s">
        <v>17</v>
      </c>
      <c r="P20" s="146"/>
      <c r="Q20" s="146"/>
      <c r="R20" s="145"/>
      <c r="S20" s="144" t="s">
        <v>18</v>
      </c>
      <c r="T20" s="146"/>
      <c r="U20" s="145"/>
      <c r="V20" s="144" t="s">
        <v>19</v>
      </c>
      <c r="W20" s="145"/>
      <c r="X20" s="155"/>
      <c r="Y20" s="156"/>
      <c r="Z20" s="157"/>
      <c r="AA20" s="131"/>
      <c r="AB20" s="132"/>
      <c r="AC20" s="133"/>
      <c r="AD20" s="131"/>
      <c r="AE20" s="132"/>
      <c r="AF20" s="133"/>
      <c r="AG20" s="158"/>
      <c r="AH20" s="158"/>
      <c r="AI20" s="158"/>
      <c r="AJ20" s="132"/>
      <c r="AK20" s="132"/>
      <c r="AL20" s="133"/>
      <c r="AM20" s="131"/>
      <c r="AN20" s="132"/>
      <c r="AO20" s="133"/>
      <c r="AP20" s="135"/>
    </row>
    <row r="21" spans="1:42" s="16" customFormat="1" ht="125.25" customHeight="1">
      <c r="A21" s="141"/>
      <c r="B21" s="124"/>
      <c r="C21" s="8" t="s">
        <v>6</v>
      </c>
      <c r="D21" s="95" t="s">
        <v>48</v>
      </c>
      <c r="E21" s="9" t="s">
        <v>6</v>
      </c>
      <c r="F21" s="103" t="s">
        <v>6</v>
      </c>
      <c r="G21" s="104" t="s">
        <v>20</v>
      </c>
      <c r="H21" s="15" t="s">
        <v>21</v>
      </c>
      <c r="I21" s="105" t="s">
        <v>6</v>
      </c>
      <c r="J21" s="13" t="s">
        <v>22</v>
      </c>
      <c r="K21" s="11" t="s">
        <v>20</v>
      </c>
      <c r="L21" s="12" t="s">
        <v>21</v>
      </c>
      <c r="M21" s="7" t="s">
        <v>6</v>
      </c>
      <c r="N21" s="13" t="s">
        <v>22</v>
      </c>
      <c r="O21" s="10" t="s">
        <v>23</v>
      </c>
      <c r="P21" s="12" t="s">
        <v>21</v>
      </c>
      <c r="Q21" s="14" t="s">
        <v>6</v>
      </c>
      <c r="R21" s="13" t="s">
        <v>22</v>
      </c>
      <c r="S21" s="11" t="s">
        <v>20</v>
      </c>
      <c r="T21" s="12" t="s">
        <v>21</v>
      </c>
      <c r="U21" s="7" t="s">
        <v>6</v>
      </c>
      <c r="V21" s="12" t="s">
        <v>21</v>
      </c>
      <c r="W21" s="10" t="s">
        <v>6</v>
      </c>
      <c r="X21" s="10" t="s">
        <v>1</v>
      </c>
      <c r="Y21" s="10" t="s">
        <v>21</v>
      </c>
      <c r="Z21" s="10" t="s">
        <v>6</v>
      </c>
      <c r="AA21" s="15" t="s">
        <v>2</v>
      </c>
      <c r="AB21" s="15" t="s">
        <v>4</v>
      </c>
      <c r="AC21" s="5" t="s">
        <v>6</v>
      </c>
      <c r="AD21" s="5" t="s">
        <v>1</v>
      </c>
      <c r="AE21" s="5" t="s">
        <v>21</v>
      </c>
      <c r="AF21" s="5" t="s">
        <v>48</v>
      </c>
      <c r="AG21" s="5" t="s">
        <v>1</v>
      </c>
      <c r="AH21" s="5" t="s">
        <v>21</v>
      </c>
      <c r="AI21" s="5" t="s">
        <v>48</v>
      </c>
      <c r="AJ21" s="5" t="s">
        <v>53</v>
      </c>
      <c r="AK21" s="5" t="s">
        <v>21</v>
      </c>
      <c r="AL21" s="5" t="s">
        <v>48</v>
      </c>
      <c r="AM21" s="5" t="s">
        <v>2</v>
      </c>
      <c r="AN21" s="15" t="s">
        <v>4</v>
      </c>
      <c r="AO21" s="5" t="s">
        <v>6</v>
      </c>
      <c r="AP21" s="136"/>
    </row>
    <row r="22" spans="1:42" s="98" customFormat="1" ht="24" customHeight="1">
      <c r="A22" s="96">
        <v>1</v>
      </c>
      <c r="B22" s="96">
        <v>2</v>
      </c>
      <c r="C22" s="96">
        <v>3</v>
      </c>
      <c r="D22" s="96">
        <v>4</v>
      </c>
      <c r="E22" s="96">
        <v>5</v>
      </c>
      <c r="F22" s="102" t="s">
        <v>54</v>
      </c>
      <c r="G22" s="97" t="s">
        <v>55</v>
      </c>
      <c r="H22" s="97" t="s">
        <v>57</v>
      </c>
      <c r="I22" s="97" t="s">
        <v>59</v>
      </c>
      <c r="J22" s="97" t="s">
        <v>58</v>
      </c>
      <c r="K22" s="97" t="s">
        <v>60</v>
      </c>
      <c r="L22" s="97" t="s">
        <v>61</v>
      </c>
      <c r="M22" s="97" t="s">
        <v>62</v>
      </c>
      <c r="N22" s="97" t="s">
        <v>63</v>
      </c>
      <c r="O22" s="97" t="s">
        <v>64</v>
      </c>
      <c r="P22" s="97" t="s">
        <v>65</v>
      </c>
      <c r="Q22" s="97" t="s">
        <v>66</v>
      </c>
      <c r="R22" s="97" t="s">
        <v>67</v>
      </c>
      <c r="S22" s="97" t="s">
        <v>68</v>
      </c>
      <c r="T22" s="97" t="s">
        <v>69</v>
      </c>
      <c r="U22" s="97" t="s">
        <v>70</v>
      </c>
      <c r="V22" s="97" t="s">
        <v>71</v>
      </c>
      <c r="W22" s="97" t="s">
        <v>72</v>
      </c>
      <c r="X22" s="97" t="s">
        <v>35</v>
      </c>
      <c r="Y22" s="97" t="s">
        <v>34</v>
      </c>
      <c r="Z22" s="97" t="s">
        <v>73</v>
      </c>
      <c r="AA22" s="97" t="s">
        <v>36</v>
      </c>
      <c r="AB22" s="97" t="s">
        <v>74</v>
      </c>
      <c r="AC22" s="97" t="s">
        <v>75</v>
      </c>
      <c r="AD22" s="97" t="s">
        <v>38</v>
      </c>
      <c r="AE22" s="97" t="s">
        <v>37</v>
      </c>
      <c r="AF22" s="97" t="s">
        <v>76</v>
      </c>
      <c r="AG22" s="97" t="s">
        <v>39</v>
      </c>
      <c r="AH22" s="97" t="s">
        <v>77</v>
      </c>
      <c r="AI22" s="97" t="s">
        <v>78</v>
      </c>
      <c r="AJ22" s="97" t="s">
        <v>41</v>
      </c>
      <c r="AK22" s="97" t="s">
        <v>40</v>
      </c>
      <c r="AL22" s="97" t="s">
        <v>79</v>
      </c>
      <c r="AM22" s="97" t="s">
        <v>42</v>
      </c>
      <c r="AN22" s="97" t="s">
        <v>81</v>
      </c>
      <c r="AO22" s="97" t="s">
        <v>80</v>
      </c>
      <c r="AP22" s="97" t="s">
        <v>43</v>
      </c>
    </row>
    <row r="23" spans="1:42" s="98" customFormat="1" ht="24" customHeight="1">
      <c r="A23" s="96"/>
      <c r="B23" s="100" t="s">
        <v>88</v>
      </c>
      <c r="C23" s="96"/>
      <c r="D23" s="96"/>
      <c r="E23" s="96"/>
      <c r="F23" s="102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s="17" customFormat="1" ht="43.5" customHeight="1">
      <c r="A24" s="3">
        <v>1</v>
      </c>
      <c r="B24" s="32" t="s">
        <v>47</v>
      </c>
      <c r="C24" s="72">
        <v>1329815</v>
      </c>
      <c r="D24" s="33"/>
      <c r="E24" s="34"/>
      <c r="F24" s="75"/>
      <c r="G24" s="44"/>
      <c r="H24" s="44"/>
      <c r="I24" s="45"/>
      <c r="J24" s="46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1"/>
      <c r="W24" s="33"/>
      <c r="X24" s="33">
        <v>1875</v>
      </c>
      <c r="Y24" s="41">
        <v>1</v>
      </c>
      <c r="Z24" s="33">
        <f>C24</f>
        <v>1329815</v>
      </c>
      <c r="AA24" s="41"/>
      <c r="AB24" s="41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41"/>
      <c r="AN24" s="41"/>
      <c r="AO24" s="33"/>
      <c r="AP24" s="31" t="e">
        <f>#REF!</f>
        <v>#REF!</v>
      </c>
    </row>
    <row r="25" spans="1:42" s="17" customFormat="1" ht="36.75" customHeight="1">
      <c r="A25" s="3">
        <v>2</v>
      </c>
      <c r="B25" s="32" t="s">
        <v>26</v>
      </c>
      <c r="C25" s="72">
        <v>2140354.3</v>
      </c>
      <c r="D25" s="33"/>
      <c r="E25" s="34"/>
      <c r="F25" s="75"/>
      <c r="G25" s="44"/>
      <c r="H25" s="44"/>
      <c r="I25" s="45"/>
      <c r="J25" s="46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1"/>
      <c r="W25" s="33"/>
      <c r="X25" s="33"/>
      <c r="Y25" s="33"/>
      <c r="Z25" s="33"/>
      <c r="AA25" s="41">
        <v>1</v>
      </c>
      <c r="AB25" s="41">
        <v>1</v>
      </c>
      <c r="AC25" s="33">
        <v>2140354.3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41"/>
      <c r="AN25" s="41"/>
      <c r="AO25" s="33"/>
      <c r="AP25" s="31" t="e">
        <f>#REF!</f>
        <v>#REF!</v>
      </c>
    </row>
    <row r="26" spans="1:42" s="17" customFormat="1" ht="40.5" customHeight="1">
      <c r="A26" s="3">
        <v>3</v>
      </c>
      <c r="B26" s="32" t="s">
        <v>28</v>
      </c>
      <c r="C26" s="72">
        <v>8126727.51</v>
      </c>
      <c r="D26" s="33"/>
      <c r="E26" s="34"/>
      <c r="F26" s="75"/>
      <c r="G26" s="44"/>
      <c r="H26" s="44"/>
      <c r="I26" s="45"/>
      <c r="J26" s="4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1"/>
      <c r="W26" s="33"/>
      <c r="X26" s="33"/>
      <c r="Y26" s="41"/>
      <c r="Z26" s="33"/>
      <c r="AA26" s="41">
        <v>4</v>
      </c>
      <c r="AB26" s="41">
        <v>1</v>
      </c>
      <c r="AC26" s="33">
        <v>8126727.51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41"/>
      <c r="AN26" s="41"/>
      <c r="AO26" s="33"/>
      <c r="AP26" s="31" t="e">
        <f>#REF!</f>
        <v>#REF!</v>
      </c>
    </row>
    <row r="27" spans="1:42" s="17" customFormat="1" ht="32.25" customHeight="1">
      <c r="A27" s="3">
        <v>4</v>
      </c>
      <c r="B27" s="32" t="s">
        <v>29</v>
      </c>
      <c r="C27" s="72">
        <v>2140354.3</v>
      </c>
      <c r="D27" s="33"/>
      <c r="E27" s="34"/>
      <c r="F27" s="75"/>
      <c r="G27" s="44"/>
      <c r="H27" s="44"/>
      <c r="I27" s="45"/>
      <c r="J27" s="46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1"/>
      <c r="W27" s="33"/>
      <c r="X27" s="33"/>
      <c r="Y27" s="33"/>
      <c r="Z27" s="33"/>
      <c r="AA27" s="41">
        <v>1</v>
      </c>
      <c r="AB27" s="41">
        <v>1</v>
      </c>
      <c r="AC27" s="33">
        <v>2140354.3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41"/>
      <c r="AN27" s="41"/>
      <c r="AO27" s="33"/>
      <c r="AP27" s="31" t="e">
        <f>#REF!</f>
        <v>#REF!</v>
      </c>
    </row>
    <row r="28" spans="1:42" s="115" customFormat="1" ht="20.25">
      <c r="A28" s="74">
        <v>5</v>
      </c>
      <c r="B28" s="101" t="s">
        <v>87</v>
      </c>
      <c r="C28" s="110">
        <f>SUM(C24:C27)</f>
        <v>13737251.11</v>
      </c>
      <c r="D28" s="116"/>
      <c r="E28" s="110">
        <f>SUM(E24:E27)</f>
        <v>0</v>
      </c>
      <c r="F28" s="110"/>
      <c r="G28" s="114">
        <f>SUM(G24:G27)</f>
        <v>0</v>
      </c>
      <c r="H28" s="110">
        <f>SUM(H24:H27)</f>
        <v>0</v>
      </c>
      <c r="I28" s="110">
        <f>SUM(I24:I27)</f>
        <v>0</v>
      </c>
      <c r="J28" s="110"/>
      <c r="K28" s="114">
        <f>SUM(K24:K27)</f>
        <v>0</v>
      </c>
      <c r="L28" s="110">
        <f>SUM(L24:L27)</f>
        <v>0</v>
      </c>
      <c r="M28" s="110">
        <f>SUM(M24:M27)</f>
        <v>0</v>
      </c>
      <c r="N28" s="110"/>
      <c r="O28" s="110">
        <f>SUM(O24:O27)</f>
        <v>0</v>
      </c>
      <c r="P28" s="114">
        <f>SUM(P24:P27)</f>
        <v>0</v>
      </c>
      <c r="Q28" s="110">
        <f>SUM(Q24:Q27)</f>
        <v>0</v>
      </c>
      <c r="R28" s="110"/>
      <c r="S28" s="114">
        <f aca="true" t="shared" si="0" ref="S28:AC28">SUM(S24:S27)</f>
        <v>0</v>
      </c>
      <c r="T28" s="114">
        <f t="shared" si="0"/>
        <v>0</v>
      </c>
      <c r="U28" s="110">
        <f t="shared" si="0"/>
        <v>0</v>
      </c>
      <c r="V28" s="114">
        <f t="shared" si="0"/>
        <v>0</v>
      </c>
      <c r="W28" s="110">
        <f t="shared" si="0"/>
        <v>0</v>
      </c>
      <c r="X28" s="110">
        <f t="shared" si="0"/>
        <v>1875</v>
      </c>
      <c r="Y28" s="110">
        <f t="shared" si="0"/>
        <v>1</v>
      </c>
      <c r="Z28" s="110">
        <f t="shared" si="0"/>
        <v>1329815</v>
      </c>
      <c r="AA28" s="114">
        <f t="shared" si="0"/>
        <v>6</v>
      </c>
      <c r="AB28" s="110">
        <f t="shared" si="0"/>
        <v>3</v>
      </c>
      <c r="AC28" s="110">
        <f t="shared" si="0"/>
        <v>12407436.11</v>
      </c>
      <c r="AD28" s="110"/>
      <c r="AE28" s="110"/>
      <c r="AF28" s="110"/>
      <c r="AG28" s="110"/>
      <c r="AH28" s="110"/>
      <c r="AI28" s="110"/>
      <c r="AJ28" s="110"/>
      <c r="AK28" s="110"/>
      <c r="AL28" s="110"/>
      <c r="AM28" s="114">
        <f>SUM(AM24:AM27)</f>
        <v>0</v>
      </c>
      <c r="AN28" s="114">
        <f>SUM(AN24:AN27)</f>
        <v>0</v>
      </c>
      <c r="AO28" s="110">
        <f>SUM(AO24:AO27)</f>
        <v>0</v>
      </c>
      <c r="AP28" s="101"/>
    </row>
    <row r="29" spans="1:42" s="17" customFormat="1" ht="20.25">
      <c r="A29" s="3">
        <v>6</v>
      </c>
      <c r="B29" s="101" t="s">
        <v>89</v>
      </c>
      <c r="C29" s="33"/>
      <c r="D29" s="33"/>
      <c r="E29" s="106"/>
      <c r="F29" s="35"/>
      <c r="G29" s="41"/>
      <c r="H29" s="41"/>
      <c r="I29" s="33"/>
      <c r="J29" s="35"/>
      <c r="K29" s="41"/>
      <c r="L29" s="41"/>
      <c r="M29" s="33"/>
      <c r="N29" s="33"/>
      <c r="O29" s="42"/>
      <c r="P29" s="41"/>
      <c r="Q29" s="43"/>
      <c r="R29" s="33"/>
      <c r="S29" s="41"/>
      <c r="T29" s="41"/>
      <c r="U29" s="33"/>
      <c r="V29" s="41"/>
      <c r="W29" s="33"/>
      <c r="X29" s="33"/>
      <c r="Y29" s="33"/>
      <c r="Z29" s="33"/>
      <c r="AA29" s="41"/>
      <c r="AB29" s="41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41"/>
      <c r="AN29" s="33"/>
      <c r="AO29" s="33"/>
      <c r="AP29" s="31"/>
    </row>
    <row r="30" spans="1:42" s="17" customFormat="1" ht="20.25">
      <c r="A30" s="3">
        <v>7</v>
      </c>
      <c r="B30" s="32" t="s">
        <v>83</v>
      </c>
      <c r="C30" s="33">
        <v>554870</v>
      </c>
      <c r="D30" s="33"/>
      <c r="E30" s="34">
        <f>I30+M30+W30+Z30+AO30</f>
        <v>554870</v>
      </c>
      <c r="F30" s="35"/>
      <c r="G30" s="41">
        <v>45</v>
      </c>
      <c r="H30" s="41">
        <v>1</v>
      </c>
      <c r="I30" s="33">
        <v>285318</v>
      </c>
      <c r="J30" s="35"/>
      <c r="K30" s="41">
        <v>45</v>
      </c>
      <c r="L30" s="41">
        <v>1</v>
      </c>
      <c r="M30" s="33">
        <v>269552</v>
      </c>
      <c r="N30" s="33"/>
      <c r="O30" s="42"/>
      <c r="P30" s="41"/>
      <c r="Q30" s="43"/>
      <c r="R30" s="33"/>
      <c r="S30" s="41"/>
      <c r="T30" s="41"/>
      <c r="U30" s="33"/>
      <c r="V30" s="41"/>
      <c r="W30" s="33"/>
      <c r="X30" s="35"/>
      <c r="Y30" s="33"/>
      <c r="Z30" s="33"/>
      <c r="AA30" s="41"/>
      <c r="AB30" s="41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41"/>
      <c r="AN30" s="33"/>
      <c r="AO30" s="33"/>
      <c r="AP30" s="31" t="s">
        <v>27</v>
      </c>
    </row>
    <row r="31" spans="1:42" s="17" customFormat="1" ht="38.25" customHeight="1">
      <c r="A31" s="3">
        <v>8</v>
      </c>
      <c r="B31" s="32" t="s">
        <v>84</v>
      </c>
      <c r="C31" s="33">
        <v>2419158</v>
      </c>
      <c r="D31" s="33"/>
      <c r="E31" s="34"/>
      <c r="F31" s="35"/>
      <c r="G31" s="41"/>
      <c r="H31" s="41"/>
      <c r="I31" s="33"/>
      <c r="J31" s="35"/>
      <c r="K31" s="41"/>
      <c r="L31" s="41"/>
      <c r="M31" s="33"/>
      <c r="N31" s="33"/>
      <c r="O31" s="42"/>
      <c r="P31" s="41"/>
      <c r="Q31" s="43"/>
      <c r="R31" s="33"/>
      <c r="S31" s="41"/>
      <c r="T31" s="41"/>
      <c r="U31" s="33"/>
      <c r="V31" s="41"/>
      <c r="W31" s="33"/>
      <c r="X31" s="35">
        <v>2494.1</v>
      </c>
      <c r="Y31" s="33">
        <v>0.9</v>
      </c>
      <c r="Z31" s="33">
        <v>2419158</v>
      </c>
      <c r="AA31" s="41"/>
      <c r="AB31" s="41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1"/>
      <c r="AN31" s="33"/>
      <c r="AO31" s="33"/>
      <c r="AP31" s="31" t="s">
        <v>86</v>
      </c>
    </row>
    <row r="32" spans="1:42" s="17" customFormat="1" ht="20.25">
      <c r="A32" s="3">
        <v>9</v>
      </c>
      <c r="B32" s="32" t="s">
        <v>85</v>
      </c>
      <c r="C32" s="33">
        <v>350089</v>
      </c>
      <c r="D32" s="33"/>
      <c r="E32" s="34"/>
      <c r="F32" s="35"/>
      <c r="G32" s="41"/>
      <c r="H32" s="41"/>
      <c r="I32" s="33"/>
      <c r="J32" s="35"/>
      <c r="K32" s="41"/>
      <c r="L32" s="41"/>
      <c r="M32" s="33"/>
      <c r="N32" s="33"/>
      <c r="O32" s="42"/>
      <c r="P32" s="41"/>
      <c r="Q32" s="43"/>
      <c r="R32" s="33"/>
      <c r="S32" s="41"/>
      <c r="T32" s="41"/>
      <c r="U32" s="33"/>
      <c r="V32" s="41"/>
      <c r="W32" s="33"/>
      <c r="X32" s="35">
        <v>352</v>
      </c>
      <c r="Y32" s="33">
        <v>0.1</v>
      </c>
      <c r="Z32" s="33">
        <v>350089</v>
      </c>
      <c r="AA32" s="41"/>
      <c r="AB32" s="41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1"/>
      <c r="AN32" s="33"/>
      <c r="AO32" s="33"/>
      <c r="AP32" s="31" t="s">
        <v>27</v>
      </c>
    </row>
    <row r="33" spans="1:42" s="113" customFormat="1" ht="20.25">
      <c r="A33" s="109"/>
      <c r="B33" s="101" t="s">
        <v>90</v>
      </c>
      <c r="C33" s="108">
        <f>SUM(C30:C32)</f>
        <v>3324117</v>
      </c>
      <c r="D33" s="116"/>
      <c r="E33" s="108">
        <f>SUM(E30:E32)</f>
        <v>554870</v>
      </c>
      <c r="F33" s="110"/>
      <c r="G33" s="111">
        <f>SUM(G30:G32)</f>
        <v>45</v>
      </c>
      <c r="H33" s="111">
        <f>SUM(H30:H32)</f>
        <v>1</v>
      </c>
      <c r="I33" s="108">
        <f>SUM(I30:I32)</f>
        <v>285318</v>
      </c>
      <c r="J33" s="111"/>
      <c r="K33" s="111">
        <f>SUM(K30:K32)</f>
        <v>45</v>
      </c>
      <c r="L33" s="111">
        <f>SUM(L30:L32)</f>
        <v>1</v>
      </c>
      <c r="M33" s="108">
        <f>SUM(M30:M32)</f>
        <v>269552</v>
      </c>
      <c r="N33" s="108"/>
      <c r="O33" s="108"/>
      <c r="P33" s="108"/>
      <c r="Q33" s="108"/>
      <c r="R33" s="108"/>
      <c r="S33" s="111">
        <f aca="true" t="shared" si="1" ref="S33:Z33">SUM(S30:S32)</f>
        <v>0</v>
      </c>
      <c r="T33" s="111">
        <f t="shared" si="1"/>
        <v>0</v>
      </c>
      <c r="U33" s="108">
        <f t="shared" si="1"/>
        <v>0</v>
      </c>
      <c r="V33" s="111">
        <f t="shared" si="1"/>
        <v>0</v>
      </c>
      <c r="W33" s="108">
        <f t="shared" si="1"/>
        <v>0</v>
      </c>
      <c r="X33" s="108">
        <f t="shared" si="1"/>
        <v>2846.1</v>
      </c>
      <c r="Y33" s="111">
        <f t="shared" si="1"/>
        <v>1</v>
      </c>
      <c r="Z33" s="108">
        <f t="shared" si="1"/>
        <v>2769247</v>
      </c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>
        <f>SUM(AM30:AM32)</f>
        <v>0</v>
      </c>
      <c r="AN33" s="111">
        <f>SUM(AN30:AN32)</f>
        <v>0</v>
      </c>
      <c r="AO33" s="111">
        <f>SUM(AO30:AO32)</f>
        <v>0</v>
      </c>
      <c r="AP33" s="112"/>
    </row>
    <row r="34" spans="1:42" s="70" customFormat="1" ht="30.75" customHeight="1">
      <c r="A34" s="69"/>
      <c r="B34" s="107" t="s">
        <v>98</v>
      </c>
      <c r="C34" s="119">
        <f>C28+C33</f>
        <v>17061368.11</v>
      </c>
      <c r="D34" s="40"/>
      <c r="E34" s="40">
        <f>E28+E33</f>
        <v>554870</v>
      </c>
      <c r="F34" s="40"/>
      <c r="G34" s="18">
        <f>G28+G33</f>
        <v>45</v>
      </c>
      <c r="H34" s="40">
        <f>H28+H33</f>
        <v>1</v>
      </c>
      <c r="I34" s="40">
        <f>I28+I33</f>
        <v>285318</v>
      </c>
      <c r="J34" s="40"/>
      <c r="K34" s="18">
        <f>K28+K33</f>
        <v>45</v>
      </c>
      <c r="L34" s="40">
        <f>L28+L33</f>
        <v>1</v>
      </c>
      <c r="M34" s="40">
        <f>M28+M33</f>
        <v>269552</v>
      </c>
      <c r="N34" s="40"/>
      <c r="O34" s="40">
        <f>O28+O33</f>
        <v>0</v>
      </c>
      <c r="P34" s="40"/>
      <c r="Q34" s="40">
        <f>Q28+Q33</f>
        <v>0</v>
      </c>
      <c r="R34" s="40"/>
      <c r="S34" s="18">
        <f aca="true" t="shared" si="2" ref="S34:AC34">S28+S33</f>
        <v>0</v>
      </c>
      <c r="T34" s="18">
        <f t="shared" si="2"/>
        <v>0</v>
      </c>
      <c r="U34" s="40">
        <f t="shared" si="2"/>
        <v>0</v>
      </c>
      <c r="V34" s="18">
        <f t="shared" si="2"/>
        <v>0</v>
      </c>
      <c r="W34" s="40">
        <f t="shared" si="2"/>
        <v>0</v>
      </c>
      <c r="X34" s="40">
        <f t="shared" si="2"/>
        <v>4721.1</v>
      </c>
      <c r="Y34" s="40">
        <f t="shared" si="2"/>
        <v>2</v>
      </c>
      <c r="Z34" s="40">
        <f t="shared" si="2"/>
        <v>4099062</v>
      </c>
      <c r="AA34" s="18">
        <f t="shared" si="2"/>
        <v>6</v>
      </c>
      <c r="AB34" s="40">
        <f t="shared" si="2"/>
        <v>3</v>
      </c>
      <c r="AC34" s="40">
        <f t="shared" si="2"/>
        <v>12407436.11</v>
      </c>
      <c r="AD34" s="40"/>
      <c r="AE34" s="40"/>
      <c r="AF34" s="40"/>
      <c r="AG34" s="40"/>
      <c r="AH34" s="40"/>
      <c r="AI34" s="40"/>
      <c r="AJ34" s="40"/>
      <c r="AK34" s="40"/>
      <c r="AL34" s="40"/>
      <c r="AM34" s="18">
        <f>AM28+AM33</f>
        <v>0</v>
      </c>
      <c r="AN34" s="18">
        <f>AN28+AN33</f>
        <v>0</v>
      </c>
      <c r="AO34" s="40">
        <f>AO28+AO33</f>
        <v>0</v>
      </c>
      <c r="AP34" s="40"/>
    </row>
    <row r="35" spans="1:42" s="4" customFormat="1" ht="40.5" customHeight="1">
      <c r="A35" s="19"/>
      <c r="B35" s="118"/>
      <c r="C35" s="21"/>
      <c r="D35" s="117"/>
      <c r="E35" s="22"/>
      <c r="F35" s="99"/>
      <c r="G35" s="23"/>
      <c r="H35" s="24"/>
      <c r="I35" s="22"/>
      <c r="J35" s="25"/>
      <c r="K35" s="26"/>
      <c r="L35" s="24"/>
      <c r="M35" s="27"/>
      <c r="N35" s="23"/>
      <c r="O35" s="19"/>
      <c r="P35" s="24"/>
      <c r="Q35" s="21"/>
      <c r="R35" s="26"/>
      <c r="S35" s="24"/>
      <c r="T35" s="24"/>
      <c r="U35" s="27"/>
      <c r="V35" s="24"/>
      <c r="W35" s="85"/>
      <c r="X35" s="85"/>
      <c r="Y35" s="85"/>
      <c r="Z35" s="85"/>
      <c r="AA35" s="24"/>
      <c r="AB35" s="24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9"/>
    </row>
    <row r="36" spans="1:42" s="65" customFormat="1" ht="40.5" customHeight="1">
      <c r="A36" s="59"/>
      <c r="B36" s="67" t="s">
        <v>82</v>
      </c>
      <c r="C36" s="67"/>
      <c r="D36" s="67"/>
      <c r="E36" s="67"/>
      <c r="F36" s="68"/>
      <c r="G36" s="67"/>
      <c r="H36" s="67"/>
      <c r="I36" s="67"/>
      <c r="J36" s="67"/>
      <c r="K36" s="67"/>
      <c r="L36" s="67"/>
      <c r="M36" s="67"/>
      <c r="N36" s="60"/>
      <c r="O36" s="59"/>
      <c r="P36" s="61"/>
      <c r="Q36" s="22"/>
      <c r="R36" s="62"/>
      <c r="S36" s="61"/>
      <c r="T36" s="61"/>
      <c r="U36" s="63"/>
      <c r="V36" s="61"/>
      <c r="W36" s="59"/>
      <c r="X36" s="59"/>
      <c r="Y36" s="59"/>
      <c r="Z36" s="59"/>
      <c r="AA36" s="61"/>
      <c r="AB36" s="61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</row>
    <row r="37" spans="1:42" s="65" customFormat="1" ht="40.5" customHeight="1">
      <c r="A37" s="59"/>
      <c r="B37" s="67" t="s">
        <v>97</v>
      </c>
      <c r="C37" s="67"/>
      <c r="D37" s="67"/>
      <c r="E37" s="67"/>
      <c r="F37" s="68"/>
      <c r="G37" s="67"/>
      <c r="H37" s="67"/>
      <c r="I37" s="67"/>
      <c r="J37" s="67"/>
      <c r="K37" s="67"/>
      <c r="L37" s="67"/>
      <c r="M37" s="67"/>
      <c r="N37" s="60"/>
      <c r="O37" s="59"/>
      <c r="P37" s="61"/>
      <c r="Q37" s="22"/>
      <c r="R37" s="62"/>
      <c r="S37" s="61"/>
      <c r="T37" s="61"/>
      <c r="U37" s="63"/>
      <c r="V37" s="61"/>
      <c r="W37" s="59"/>
      <c r="X37" s="59"/>
      <c r="Y37" s="59"/>
      <c r="Z37" s="59"/>
      <c r="AA37" s="61"/>
      <c r="AB37" s="61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</row>
    <row r="38" spans="1:42" s="65" customFormat="1" ht="46.5" customHeight="1">
      <c r="A38" s="59"/>
      <c r="B38" s="143" t="s">
        <v>25</v>
      </c>
      <c r="C38" s="143"/>
      <c r="D38" s="143"/>
      <c r="E38" s="143"/>
      <c r="F38" s="143"/>
      <c r="G38" s="143"/>
      <c r="H38" s="143"/>
      <c r="I38" s="66"/>
      <c r="J38" s="66"/>
      <c r="K38" s="66"/>
      <c r="N38" s="60"/>
      <c r="O38" s="59"/>
      <c r="P38" s="61"/>
      <c r="Q38" s="22"/>
      <c r="R38" s="62"/>
      <c r="S38" s="61"/>
      <c r="T38" s="61"/>
      <c r="U38" s="63"/>
      <c r="V38" s="61"/>
      <c r="W38" s="59"/>
      <c r="X38" s="59"/>
      <c r="Y38" s="59"/>
      <c r="Z38" s="59"/>
      <c r="AA38" s="61"/>
      <c r="AB38" s="61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</row>
    <row r="39" spans="1:42" s="4" customFormat="1" ht="30.75">
      <c r="A39" s="19"/>
      <c r="B39" s="49"/>
      <c r="C39" s="49"/>
      <c r="D39" s="49"/>
      <c r="E39" s="49"/>
      <c r="F39" s="50"/>
      <c r="G39" s="47"/>
      <c r="H39" s="47"/>
      <c r="I39" s="47"/>
      <c r="J39" s="47"/>
      <c r="K39" s="47"/>
      <c r="L39" s="48"/>
      <c r="M39" s="48"/>
      <c r="N39" s="23"/>
      <c r="O39" s="19"/>
      <c r="P39" s="24"/>
      <c r="Q39" s="21"/>
      <c r="R39" s="26"/>
      <c r="S39" s="24"/>
      <c r="T39" s="24"/>
      <c r="U39" s="27"/>
      <c r="V39" s="24"/>
      <c r="W39" s="19"/>
      <c r="X39" s="19"/>
      <c r="Y39" s="19"/>
      <c r="Z39" s="19"/>
      <c r="AA39" s="24"/>
      <c r="AB39" s="24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9"/>
    </row>
    <row r="40" spans="1:42" s="4" customFormat="1" ht="16.5" customHeight="1">
      <c r="A40" s="19"/>
      <c r="B40" s="151"/>
      <c r="C40" s="151"/>
      <c r="D40" s="88"/>
      <c r="E40" s="51"/>
      <c r="F40" s="52"/>
      <c r="G40" s="53"/>
      <c r="H40" s="54"/>
      <c r="I40" s="51"/>
      <c r="J40" s="55"/>
      <c r="K40" s="56"/>
      <c r="L40" s="54"/>
      <c r="M40" s="57"/>
      <c r="N40" s="23"/>
      <c r="O40" s="19"/>
      <c r="P40" s="24"/>
      <c r="Q40" s="21"/>
      <c r="R40" s="26"/>
      <c r="S40" s="24"/>
      <c r="T40" s="24"/>
      <c r="U40" s="27"/>
      <c r="V40" s="24"/>
      <c r="W40" s="19"/>
      <c r="X40" s="19"/>
      <c r="Y40" s="19"/>
      <c r="Z40" s="19"/>
      <c r="AA40" s="24"/>
      <c r="AB40" s="24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9"/>
    </row>
    <row r="41" spans="1:42" s="4" customFormat="1" ht="16.5" customHeight="1">
      <c r="A41" s="19"/>
      <c r="B41" s="48"/>
      <c r="C41" s="51"/>
      <c r="D41" s="51"/>
      <c r="E41" s="51"/>
      <c r="F41" s="52"/>
      <c r="G41" s="53"/>
      <c r="H41" s="54"/>
      <c r="I41" s="51"/>
      <c r="J41" s="55"/>
      <c r="K41" s="56"/>
      <c r="L41" s="54"/>
      <c r="M41" s="57"/>
      <c r="N41" s="23"/>
      <c r="O41" s="19"/>
      <c r="P41" s="24"/>
      <c r="Q41" s="21"/>
      <c r="R41" s="26"/>
      <c r="S41" s="24"/>
      <c r="T41" s="24"/>
      <c r="U41" s="27"/>
      <c r="V41" s="24"/>
      <c r="W41" s="19"/>
      <c r="X41" s="19"/>
      <c r="Y41" s="19"/>
      <c r="Z41" s="19"/>
      <c r="AA41" s="24"/>
      <c r="AB41" s="24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9"/>
    </row>
    <row r="42" spans="1:42" s="4" customFormat="1" ht="16.5" customHeight="1">
      <c r="A42" s="19"/>
      <c r="B42" s="48"/>
      <c r="C42" s="51"/>
      <c r="D42" s="51"/>
      <c r="E42" s="51"/>
      <c r="F42" s="52"/>
      <c r="G42" s="53"/>
      <c r="H42" s="54"/>
      <c r="I42" s="51"/>
      <c r="J42" s="55"/>
      <c r="K42" s="56"/>
      <c r="L42" s="54"/>
      <c r="M42" s="57"/>
      <c r="N42" s="23"/>
      <c r="O42" s="19"/>
      <c r="P42" s="24"/>
      <c r="Q42" s="21"/>
      <c r="R42" s="26"/>
      <c r="S42" s="24"/>
      <c r="T42" s="24"/>
      <c r="U42" s="27"/>
      <c r="V42" s="24"/>
      <c r="W42" s="19"/>
      <c r="X42" s="19"/>
      <c r="Y42" s="19"/>
      <c r="Z42" s="19"/>
      <c r="AA42" s="24"/>
      <c r="AB42" s="24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9"/>
    </row>
    <row r="43" spans="1:42" s="4" customFormat="1" ht="16.5" customHeight="1">
      <c r="A43" s="19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23"/>
      <c r="O43" s="19"/>
      <c r="P43" s="24"/>
      <c r="Q43" s="21"/>
      <c r="R43" s="26"/>
      <c r="S43" s="24"/>
      <c r="T43" s="24"/>
      <c r="U43" s="27"/>
      <c r="V43" s="24"/>
      <c r="W43" s="19"/>
      <c r="X43" s="19"/>
      <c r="Y43" s="19"/>
      <c r="Z43" s="19"/>
      <c r="AA43" s="24"/>
      <c r="AB43" s="24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9"/>
    </row>
    <row r="44" spans="1:42" s="4" customFormat="1" ht="15.75">
      <c r="A44" s="19"/>
      <c r="B44" s="58"/>
      <c r="C44" s="51"/>
      <c r="D44" s="51"/>
      <c r="E44" s="51"/>
      <c r="F44" s="52"/>
      <c r="G44" s="53"/>
      <c r="H44" s="54"/>
      <c r="I44" s="51"/>
      <c r="J44" s="55"/>
      <c r="K44" s="56"/>
      <c r="L44" s="54"/>
      <c r="M44" s="57"/>
      <c r="N44" s="23"/>
      <c r="O44" s="19"/>
      <c r="P44" s="24"/>
      <c r="Q44" s="21"/>
      <c r="R44" s="26"/>
      <c r="S44" s="24"/>
      <c r="T44" s="24"/>
      <c r="U44" s="27"/>
      <c r="V44" s="24"/>
      <c r="W44" s="19"/>
      <c r="X44" s="19"/>
      <c r="Y44" s="19"/>
      <c r="Z44" s="19"/>
      <c r="AA44" s="24"/>
      <c r="AB44" s="24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9"/>
    </row>
    <row r="45" spans="1:42" s="4" customFormat="1" ht="15.75">
      <c r="A45" s="19"/>
      <c r="B45" s="58"/>
      <c r="C45" s="51"/>
      <c r="D45" s="51"/>
      <c r="E45" s="51"/>
      <c r="F45" s="52"/>
      <c r="G45" s="53"/>
      <c r="H45" s="54"/>
      <c r="I45" s="51"/>
      <c r="J45" s="55"/>
      <c r="K45" s="56"/>
      <c r="L45" s="54"/>
      <c r="M45" s="57"/>
      <c r="N45" s="23"/>
      <c r="O45" s="19"/>
      <c r="P45" s="24"/>
      <c r="Q45" s="21"/>
      <c r="R45" s="26"/>
      <c r="S45" s="24"/>
      <c r="T45" s="24"/>
      <c r="U45" s="27"/>
      <c r="V45" s="24"/>
      <c r="W45" s="19"/>
      <c r="X45" s="19"/>
      <c r="Y45" s="19"/>
      <c r="Z45" s="19"/>
      <c r="AA45" s="24"/>
      <c r="AB45" s="24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9"/>
    </row>
    <row r="46" spans="1:42" s="4" customFormat="1" ht="15.75">
      <c r="A46" s="19"/>
      <c r="B46" s="58"/>
      <c r="C46" s="51"/>
      <c r="D46" s="51"/>
      <c r="E46" s="51"/>
      <c r="F46" s="52"/>
      <c r="G46" s="53"/>
      <c r="H46" s="54"/>
      <c r="I46" s="51"/>
      <c r="J46" s="55"/>
      <c r="K46" s="56"/>
      <c r="L46" s="54"/>
      <c r="M46" s="57"/>
      <c r="N46" s="23"/>
      <c r="O46" s="19"/>
      <c r="P46" s="24"/>
      <c r="Q46" s="21"/>
      <c r="R46" s="26"/>
      <c r="S46" s="24"/>
      <c r="T46" s="24"/>
      <c r="U46" s="27"/>
      <c r="V46" s="24"/>
      <c r="W46" s="19"/>
      <c r="X46" s="19"/>
      <c r="Y46" s="19"/>
      <c r="Z46" s="19"/>
      <c r="AA46" s="24"/>
      <c r="AB46" s="24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9"/>
    </row>
    <row r="47" spans="1:42" s="4" customFormat="1" ht="15.75">
      <c r="A47" s="19"/>
      <c r="B47" s="20"/>
      <c r="C47" s="21"/>
      <c r="D47" s="21"/>
      <c r="E47" s="22"/>
      <c r="F47" s="37"/>
      <c r="G47" s="23"/>
      <c r="H47" s="24"/>
      <c r="I47" s="22"/>
      <c r="J47" s="25"/>
      <c r="K47" s="26"/>
      <c r="L47" s="24"/>
      <c r="M47" s="27"/>
      <c r="N47" s="23"/>
      <c r="O47" s="19"/>
      <c r="P47" s="24"/>
      <c r="Q47" s="21"/>
      <c r="R47" s="26"/>
      <c r="S47" s="24"/>
      <c r="T47" s="24"/>
      <c r="U47" s="27"/>
      <c r="V47" s="24"/>
      <c r="W47" s="19"/>
      <c r="X47" s="19"/>
      <c r="Y47" s="19"/>
      <c r="Z47" s="19"/>
      <c r="AA47" s="24"/>
      <c r="AB47" s="24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9"/>
    </row>
    <row r="48" spans="6:42" s="1" customFormat="1" ht="15.75">
      <c r="F48" s="38"/>
      <c r="AP48" s="28"/>
    </row>
    <row r="49" spans="6:42" s="1" customFormat="1" ht="15.75">
      <c r="F49" s="38"/>
      <c r="AP49" s="28"/>
    </row>
    <row r="50" spans="6:42" s="1" customFormat="1" ht="15.75">
      <c r="F50" s="38"/>
      <c r="AP50" s="28"/>
    </row>
    <row r="51" spans="6:42" s="1" customFormat="1" ht="15.75">
      <c r="F51" s="38"/>
      <c r="AP51" s="28"/>
    </row>
    <row r="52" spans="6:42" s="1" customFormat="1" ht="15.75">
      <c r="F52" s="38"/>
      <c r="AP52" s="28"/>
    </row>
    <row r="53" spans="6:42" s="1" customFormat="1" ht="15.75">
      <c r="F53" s="38"/>
      <c r="AP53" s="28"/>
    </row>
    <row r="54" spans="6:42" s="1" customFormat="1" ht="15.75">
      <c r="F54" s="38"/>
      <c r="AP54" s="28"/>
    </row>
    <row r="55" spans="6:42" s="1" customFormat="1" ht="15.75">
      <c r="F55" s="38"/>
      <c r="AP55" s="28"/>
    </row>
    <row r="56" spans="6:42" s="1" customFormat="1" ht="15.75">
      <c r="F56" s="38"/>
      <c r="AP56" s="28"/>
    </row>
    <row r="57" spans="6:42" s="1" customFormat="1" ht="15.75">
      <c r="F57" s="38"/>
      <c r="AP57" s="28"/>
    </row>
  </sheetData>
  <sheetProtection/>
  <mergeCells count="34">
    <mergeCell ref="AJ19:AL20"/>
    <mergeCell ref="G19:W19"/>
    <mergeCell ref="G20:J20"/>
    <mergeCell ref="B40:C40"/>
    <mergeCell ref="X19:Z20"/>
    <mergeCell ref="AD19:AF20"/>
    <mergeCell ref="AG19:AI20"/>
    <mergeCell ref="B43:M43"/>
    <mergeCell ref="B38:H38"/>
    <mergeCell ref="E17:AP18"/>
    <mergeCell ref="E19:F19"/>
    <mergeCell ref="V20:W20"/>
    <mergeCell ref="AM19:AO20"/>
    <mergeCell ref="S20:U20"/>
    <mergeCell ref="K20:N20"/>
    <mergeCell ref="O20:R20"/>
    <mergeCell ref="D19:D20"/>
    <mergeCell ref="AM12:AV12"/>
    <mergeCell ref="AZ12:BI12"/>
    <mergeCell ref="B17:B21"/>
    <mergeCell ref="C17:C20"/>
    <mergeCell ref="AA19:AC20"/>
    <mergeCell ref="AP19:AP21"/>
    <mergeCell ref="A14:AV14"/>
    <mergeCell ref="A15:AV15"/>
    <mergeCell ref="A16:AV16"/>
    <mergeCell ref="A17:A21"/>
    <mergeCell ref="A11:E11"/>
    <mergeCell ref="AC3:AO3"/>
    <mergeCell ref="AC5:AO5"/>
    <mergeCell ref="AC6:AO6"/>
    <mergeCell ref="AC7:AO7"/>
    <mergeCell ref="AC9:AO9"/>
    <mergeCell ref="AC11:AO1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</cp:lastModifiedBy>
  <cp:lastPrinted>2013-06-17T06:10:08Z</cp:lastPrinted>
  <dcterms:created xsi:type="dcterms:W3CDTF">2008-12-03T08:56:14Z</dcterms:created>
  <dcterms:modified xsi:type="dcterms:W3CDTF">2013-08-14T05:43:16Z</dcterms:modified>
  <cp:category/>
  <cp:version/>
  <cp:contentType/>
  <cp:contentStatus/>
</cp:coreProperties>
</file>